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DieseArbeitsmappe" defaultThemeVersion="166925"/>
  <mc:AlternateContent xmlns:mc="http://schemas.openxmlformats.org/markup-compatibility/2006">
    <mc:Choice Requires="x15">
      <x15ac:absPath xmlns:x15ac="http://schemas.microsoft.com/office/spreadsheetml/2010/11/ac" url="L:\KForster\BA_MA\MA_Merk\Artikel\Final\"/>
    </mc:Choice>
  </mc:AlternateContent>
  <xr:revisionPtr revIDLastSave="0" documentId="13_ncr:1_{20809B08-E8B2-43D4-A75F-E0427BDC0D47}" xr6:coauthVersionLast="36" xr6:coauthVersionMax="47" xr10:uidLastSave="{00000000-0000-0000-0000-000000000000}"/>
  <bookViews>
    <workbookView xWindow="0" yWindow="495" windowWidth="28800" windowHeight="16395" xr2:uid="{00000000-000D-0000-FFFF-FFFF000000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6" i="1" l="1"/>
  <c r="N36" i="1"/>
  <c r="M35" i="1" l="1"/>
  <c r="T9" i="1"/>
  <c r="U9" i="1"/>
  <c r="T10" i="1"/>
  <c r="U10" i="1"/>
  <c r="T11" i="1"/>
  <c r="U11" i="1"/>
  <c r="T12" i="1"/>
  <c r="U12" i="1"/>
  <c r="T13" i="1"/>
  <c r="U13" i="1"/>
  <c r="T14" i="1"/>
  <c r="U14" i="1"/>
  <c r="T15" i="1"/>
  <c r="U15" i="1"/>
  <c r="T16" i="1"/>
  <c r="U16" i="1"/>
  <c r="T17" i="1"/>
  <c r="U17" i="1"/>
  <c r="T18" i="1"/>
  <c r="U18" i="1"/>
  <c r="T19" i="1"/>
  <c r="U19" i="1"/>
  <c r="T20" i="1"/>
  <c r="U20" i="1"/>
  <c r="T21" i="1"/>
  <c r="U21" i="1"/>
  <c r="T22" i="1"/>
  <c r="U22" i="1"/>
  <c r="T23" i="1"/>
  <c r="U23" i="1"/>
  <c r="T24" i="1"/>
  <c r="U24" i="1"/>
  <c r="T25" i="1"/>
  <c r="U25" i="1"/>
  <c r="T26" i="1"/>
  <c r="U26" i="1"/>
  <c r="T27" i="1"/>
  <c r="U27" i="1"/>
  <c r="T28" i="1"/>
  <c r="U28" i="1"/>
  <c r="T29" i="1"/>
  <c r="U29" i="1"/>
  <c r="T30" i="1"/>
  <c r="U30" i="1"/>
  <c r="T31" i="1"/>
  <c r="U31" i="1"/>
  <c r="T32" i="1"/>
  <c r="U32" i="1"/>
  <c r="T33" i="1"/>
  <c r="U33" i="1"/>
  <c r="T34" i="1"/>
  <c r="U34" i="1"/>
  <c r="T35" i="1"/>
  <c r="U35" i="1"/>
  <c r="U8" i="1"/>
  <c r="T8" i="1"/>
  <c r="M8" i="1" l="1"/>
  <c r="N8" i="1"/>
  <c r="N9" i="1"/>
  <c r="N10" i="1"/>
  <c r="N11" i="1"/>
  <c r="N12" i="1"/>
  <c r="N13" i="1"/>
  <c r="M9" i="1"/>
  <c r="M10" i="1"/>
  <c r="M11" i="1"/>
  <c r="M12" i="1"/>
  <c r="M13" i="1"/>
  <c r="N20" i="1"/>
  <c r="N21" i="1"/>
  <c r="M20" i="1"/>
  <c r="M21" i="1"/>
  <c r="N31" i="1"/>
  <c r="N32" i="1"/>
  <c r="N33" i="1"/>
  <c r="N34" i="1"/>
  <c r="N35" i="1"/>
  <c r="M33" i="1"/>
  <c r="M34" i="1"/>
  <c r="M31" i="1"/>
  <c r="M32" i="1"/>
  <c r="N14" i="1"/>
  <c r="N15" i="1"/>
  <c r="N16" i="1"/>
  <c r="N17" i="1"/>
  <c r="N18" i="1"/>
  <c r="N19" i="1"/>
  <c r="N22" i="1"/>
  <c r="N23" i="1"/>
  <c r="N24" i="1"/>
  <c r="N25" i="1"/>
  <c r="N26" i="1"/>
  <c r="N27" i="1"/>
  <c r="N28" i="1"/>
  <c r="N29" i="1"/>
  <c r="N30" i="1"/>
  <c r="M14" i="1"/>
  <c r="M15" i="1"/>
  <c r="M16" i="1"/>
  <c r="M17" i="1"/>
  <c r="M18" i="1"/>
  <c r="M19" i="1"/>
  <c r="M22" i="1"/>
  <c r="M23" i="1"/>
  <c r="M24" i="1"/>
  <c r="M25" i="1"/>
  <c r="M26" i="1"/>
  <c r="M27" i="1"/>
  <c r="M28" i="1"/>
  <c r="M29" i="1"/>
  <c r="M30" i="1"/>
  <c r="Q16" i="1" l="1"/>
  <c r="Q17" i="1"/>
  <c r="Q18" i="1" l="1"/>
</calcChain>
</file>

<file path=xl/sharedStrings.xml><?xml version="1.0" encoding="utf-8"?>
<sst xmlns="http://schemas.openxmlformats.org/spreadsheetml/2006/main" count="71" uniqueCount="67">
  <si>
    <t>Useability</t>
  </si>
  <si>
    <t>Quality criteria for explanatory videos in chemistry</t>
  </si>
  <si>
    <t xml:space="preserve">Weighting factor </t>
  </si>
  <si>
    <t>Correctness</t>
  </si>
  <si>
    <t>Completeness</t>
  </si>
  <si>
    <t>Precision</t>
  </si>
  <si>
    <t>Complexity and scope</t>
  </si>
  <si>
    <t>Didactic reduction and target group orientation</t>
  </si>
  <si>
    <t xml:space="preserve">Attractiveness of the content </t>
  </si>
  <si>
    <t>Comprehensibility and coherence in the structure</t>
  </si>
  <si>
    <t>Separation of structural elements &amp; segmentation &amp; cross-connections</t>
  </si>
  <si>
    <t>Design structure/emphasis principle</t>
  </si>
  <si>
    <t>Clarity of the explanatory structure</t>
  </si>
  <si>
    <t>Appropriate use of illustration tools</t>
  </si>
  <si>
    <t>Adequate use of experiments</t>
  </si>
  <si>
    <t>Adequate implementation of experiments</t>
  </si>
  <si>
    <t>Use of differentiation measures</t>
  </si>
  <si>
    <t>Target group orientation and comprehensibility of the language</t>
  </si>
  <si>
    <t>Action and activity orientation</t>
  </si>
  <si>
    <t>Learning objectives and curriculum</t>
  </si>
  <si>
    <t>Increasing motivation and attention</t>
  </si>
  <si>
    <t xml:space="preserve">Emotional sensitivity &amp; demanding a serious attitude </t>
  </si>
  <si>
    <t>Transferability to different learning environments</t>
  </si>
  <si>
    <t>Neutrality</t>
  </si>
  <si>
    <t>Aesthetics and design</t>
  </si>
  <si>
    <t xml:space="preserve">Addressing different channels of perception </t>
  </si>
  <si>
    <t>Sound and picture quality</t>
  </si>
  <si>
    <t>Video duration</t>
  </si>
  <si>
    <t>Actor/actress</t>
  </si>
  <si>
    <t>Visibility of the explaining person</t>
  </si>
  <si>
    <t>Score</t>
  </si>
  <si>
    <t>Max. score</t>
  </si>
  <si>
    <t>Overall score (in %)</t>
  </si>
  <si>
    <t>Grade</t>
  </si>
  <si>
    <t>Overall score in %</t>
  </si>
  <si>
    <t>Not important</t>
  </si>
  <si>
    <t>Important</t>
  </si>
  <si>
    <t>Very important</t>
  </si>
  <si>
    <t>Weighting factor</t>
  </si>
  <si>
    <t>Criterion score/extent</t>
  </si>
  <si>
    <t>100-85</t>
  </si>
  <si>
    <t>85-70</t>
  </si>
  <si>
    <t>70-55</t>
  </si>
  <si>
    <t>55-40</t>
  </si>
  <si>
    <t>40-25</t>
  </si>
  <si>
    <t>25-0</t>
  </si>
  <si>
    <t>* calculated automatically by putting "x" in the instrument cells</t>
  </si>
  <si>
    <t>Not at all</t>
  </si>
  <si>
    <t>Rather not</t>
  </si>
  <si>
    <t>More or less</t>
  </si>
  <si>
    <t>Rather</t>
  </si>
  <si>
    <t>Completely</t>
  </si>
  <si>
    <t>1 (very good)</t>
  </si>
  <si>
    <t>2 (good)</t>
  </si>
  <si>
    <t>3 (acceptable)</t>
  </si>
  <si>
    <t>5 (flawed)</t>
  </si>
  <si>
    <t>4 (sufficient)</t>
  </si>
  <si>
    <t>6 (bad)</t>
  </si>
  <si>
    <t>A criteria-based assessment instrument to assess the quality of explanatory videos in chemistry education</t>
  </si>
  <si>
    <t>Science education and content-related quality criteria</t>
  </si>
  <si>
    <t>Structural quality criteria</t>
  </si>
  <si>
    <t>Science education and methodological quality criteria</t>
  </si>
  <si>
    <t>Science education and pedagogical quality criteria</t>
  </si>
  <si>
    <t>Media design and technical quality criteria</t>
  </si>
  <si>
    <t>...</t>
  </si>
  <si>
    <t>Own criterion</t>
  </si>
  <si>
    <t>Personal-related quality criteria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</si>
</sst>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name val="Arial Unicode MS"/>
      <family val="2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2"/>
      <color theme="1"/>
      <name val="Calibri (Textkörper)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indexed="64"/>
      </left>
      <right style="thick">
        <color auto="1"/>
      </right>
      <top style="medium">
        <color indexed="64"/>
      </top>
      <bottom style="medium">
        <color auto="1"/>
      </bottom>
      <diagonal/>
    </border>
    <border>
      <left style="thick">
        <color auto="1"/>
      </left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auto="1"/>
      </right>
      <top style="medium">
        <color indexed="64"/>
      </top>
      <bottom/>
      <diagonal/>
    </border>
    <border>
      <left style="thick">
        <color auto="1"/>
      </left>
      <right style="medium">
        <color indexed="64"/>
      </right>
      <top/>
      <bottom style="medium">
        <color auto="1"/>
      </bottom>
      <diagonal/>
    </border>
    <border>
      <left style="medium">
        <color indexed="64"/>
      </left>
      <right style="thick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auto="1"/>
      </right>
      <top style="medium">
        <color indexed="64"/>
      </top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3">
    <xf numFmtId="0" fontId="0" fillId="0" borderId="0" xfId="0"/>
    <xf numFmtId="0" fontId="2" fillId="0" borderId="0" xfId="0" applyFont="1"/>
    <xf numFmtId="0" fontId="2" fillId="3" borderId="1" xfId="0" applyFont="1" applyFill="1" applyBorder="1"/>
    <xf numFmtId="0" fontId="2" fillId="0" borderId="0" xfId="0" applyFont="1" applyAlignment="1">
      <alignment vertical="center"/>
    </xf>
    <xf numFmtId="0" fontId="2" fillId="5" borderId="1" xfId="0" applyFont="1" applyFill="1" applyBorder="1"/>
    <xf numFmtId="0" fontId="5" fillId="3" borderId="1" xfId="0" applyFont="1" applyFill="1" applyBorder="1"/>
    <xf numFmtId="0" fontId="2" fillId="4" borderId="0" xfId="0" applyFont="1" applyFill="1"/>
    <xf numFmtId="0" fontId="2" fillId="3" borderId="5" xfId="0" applyFont="1" applyFill="1" applyBorder="1"/>
    <xf numFmtId="0" fontId="2" fillId="5" borderId="5" xfId="0" applyFont="1" applyFill="1" applyBorder="1"/>
    <xf numFmtId="0" fontId="5" fillId="3" borderId="5" xfId="0" applyFont="1" applyFill="1" applyBorder="1"/>
    <xf numFmtId="0" fontId="2" fillId="3" borderId="6" xfId="0" applyFont="1" applyFill="1" applyBorder="1"/>
    <xf numFmtId="0" fontId="2" fillId="5" borderId="6" xfId="0" applyFont="1" applyFill="1" applyBorder="1"/>
    <xf numFmtId="0" fontId="5" fillId="3" borderId="6" xfId="0" applyFont="1" applyFill="1" applyBorder="1"/>
    <xf numFmtId="0" fontId="2" fillId="3" borderId="7" xfId="0" applyFont="1" applyFill="1" applyBorder="1"/>
    <xf numFmtId="0" fontId="2" fillId="5" borderId="7" xfId="0" applyFont="1" applyFill="1" applyBorder="1"/>
    <xf numFmtId="0" fontId="5" fillId="3" borderId="7" xfId="0" applyFont="1" applyFill="1" applyBorder="1"/>
    <xf numFmtId="0" fontId="2" fillId="3" borderId="12" xfId="0" applyFont="1" applyFill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0" fontId="2" fillId="3" borderId="3" xfId="0" applyFont="1" applyFill="1" applyBorder="1"/>
    <xf numFmtId="0" fontId="2" fillId="3" borderId="8" xfId="0" applyFont="1" applyFill="1" applyBorder="1"/>
    <xf numFmtId="0" fontId="2" fillId="3" borderId="9" xfId="0" applyFont="1" applyFill="1" applyBorder="1"/>
    <xf numFmtId="0" fontId="2" fillId="3" borderId="11" xfId="0" applyFont="1" applyFill="1" applyBorder="1"/>
    <xf numFmtId="0" fontId="2" fillId="3" borderId="4" xfId="0" applyFont="1" applyFill="1" applyBorder="1"/>
    <xf numFmtId="0" fontId="2" fillId="5" borderId="24" xfId="0" applyFont="1" applyFill="1" applyBorder="1"/>
    <xf numFmtId="0" fontId="2" fillId="5" borderId="25" xfId="0" applyFont="1" applyFill="1" applyBorder="1"/>
    <xf numFmtId="0" fontId="2" fillId="5" borderId="14" xfId="0" applyFont="1" applyFill="1" applyBorder="1"/>
    <xf numFmtId="0" fontId="2" fillId="5" borderId="13" xfId="0" applyFont="1" applyFill="1" applyBorder="1"/>
    <xf numFmtId="0" fontId="2" fillId="5" borderId="20" xfId="0" applyFont="1" applyFill="1" applyBorder="1"/>
    <xf numFmtId="0" fontId="2" fillId="5" borderId="17" xfId="0" applyFont="1" applyFill="1" applyBorder="1"/>
    <xf numFmtId="0" fontId="2" fillId="5" borderId="16" xfId="0" applyFont="1" applyFill="1" applyBorder="1"/>
    <xf numFmtId="0" fontId="2" fillId="5" borderId="15" xfId="0" applyFont="1" applyFill="1" applyBorder="1"/>
    <xf numFmtId="0" fontId="2" fillId="3" borderId="25" xfId="0" applyFont="1" applyFill="1" applyBorder="1"/>
    <xf numFmtId="0" fontId="2" fillId="3" borderId="24" xfId="0" applyFont="1" applyFill="1" applyBorder="1"/>
    <xf numFmtId="0" fontId="2" fillId="3" borderId="14" xfId="0" applyFont="1" applyFill="1" applyBorder="1"/>
    <xf numFmtId="0" fontId="2" fillId="3" borderId="13" xfId="0" applyFont="1" applyFill="1" applyBorder="1"/>
    <xf numFmtId="0" fontId="5" fillId="3" borderId="2" xfId="0" applyFont="1" applyFill="1" applyBorder="1"/>
    <xf numFmtId="0" fontId="5" fillId="3" borderId="4" xfId="0" applyFont="1" applyFill="1" applyBorder="1"/>
    <xf numFmtId="0" fontId="5" fillId="3" borderId="10" xfId="0" applyFont="1" applyFill="1" applyBorder="1"/>
    <xf numFmtId="0" fontId="5" fillId="3" borderId="12" xfId="0" applyFont="1" applyFill="1" applyBorder="1"/>
    <xf numFmtId="0" fontId="6" fillId="6" borderId="19" xfId="0" applyFont="1" applyFill="1" applyBorder="1"/>
    <xf numFmtId="0" fontId="3" fillId="6" borderId="19" xfId="0" applyFont="1" applyFill="1" applyBorder="1"/>
    <xf numFmtId="0" fontId="2" fillId="3" borderId="18" xfId="0" applyFont="1" applyFill="1" applyBorder="1"/>
    <xf numFmtId="0" fontId="2" fillId="3" borderId="19" xfId="0" applyFont="1" applyFill="1" applyBorder="1"/>
    <xf numFmtId="0" fontId="3" fillId="6" borderId="28" xfId="0" applyFont="1" applyFill="1" applyBorder="1"/>
    <xf numFmtId="0" fontId="3" fillId="6" borderId="29" xfId="0" applyFont="1" applyFill="1" applyBorder="1"/>
    <xf numFmtId="0" fontId="3" fillId="6" borderId="30" xfId="0" applyFont="1" applyFill="1" applyBorder="1"/>
    <xf numFmtId="0" fontId="2" fillId="2" borderId="31" xfId="0" applyFont="1" applyFill="1" applyBorder="1"/>
    <xf numFmtId="0" fontId="2" fillId="2" borderId="32" xfId="0" applyFont="1" applyFill="1" applyBorder="1"/>
    <xf numFmtId="0" fontId="2" fillId="0" borderId="31" xfId="0" applyFont="1" applyBorder="1"/>
    <xf numFmtId="0" fontId="2" fillId="4" borderId="32" xfId="0" applyFont="1" applyFill="1" applyBorder="1" applyAlignment="1">
      <alignment horizontal="center" vertical="center"/>
    </xf>
    <xf numFmtId="0" fontId="3" fillId="2" borderId="28" xfId="0" applyFont="1" applyFill="1" applyBorder="1"/>
    <xf numFmtId="0" fontId="3" fillId="2" borderId="29" xfId="0" applyFont="1" applyFill="1" applyBorder="1"/>
    <xf numFmtId="9" fontId="3" fillId="2" borderId="30" xfId="1" applyFont="1" applyFill="1" applyBorder="1"/>
    <xf numFmtId="0" fontId="5" fillId="3" borderId="20" xfId="0" applyFont="1" applyFill="1" applyBorder="1"/>
    <xf numFmtId="0" fontId="5" fillId="3" borderId="17" xfId="0" applyFont="1" applyFill="1" applyBorder="1"/>
    <xf numFmtId="0" fontId="5" fillId="3" borderId="16" xfId="0" applyFont="1" applyFill="1" applyBorder="1"/>
    <xf numFmtId="0" fontId="5" fillId="3" borderId="15" xfId="0" applyFont="1" applyFill="1" applyBorder="1"/>
    <xf numFmtId="0" fontId="5" fillId="2" borderId="36" xfId="0" applyFont="1" applyFill="1" applyBorder="1"/>
    <xf numFmtId="0" fontId="5" fillId="2" borderId="34" xfId="0" applyFont="1" applyFill="1" applyBorder="1"/>
    <xf numFmtId="0" fontId="5" fillId="2" borderId="35" xfId="0" applyFont="1" applyFill="1" applyBorder="1"/>
    <xf numFmtId="0" fontId="5" fillId="2" borderId="37" xfId="0" applyFont="1" applyFill="1" applyBorder="1"/>
    <xf numFmtId="0" fontId="5" fillId="3" borderId="39" xfId="0" applyFont="1" applyFill="1" applyBorder="1"/>
    <xf numFmtId="0" fontId="5" fillId="3" borderId="40" xfId="0" applyFont="1" applyFill="1" applyBorder="1"/>
    <xf numFmtId="0" fontId="5" fillId="2" borderId="41" xfId="0" applyFont="1" applyFill="1" applyBorder="1"/>
    <xf numFmtId="0" fontId="2" fillId="3" borderId="43" xfId="0" applyFont="1" applyFill="1" applyBorder="1" applyAlignment="1">
      <alignment vertical="center"/>
    </xf>
    <xf numFmtId="0" fontId="2" fillId="3" borderId="39" xfId="0" applyFont="1" applyFill="1" applyBorder="1"/>
    <xf numFmtId="0" fontId="2" fillId="3" borderId="44" xfId="0" applyFont="1" applyFill="1" applyBorder="1"/>
    <xf numFmtId="0" fontId="2" fillId="5" borderId="38" xfId="0" applyFont="1" applyFill="1" applyBorder="1"/>
    <xf numFmtId="0" fontId="2" fillId="5" borderId="39" xfId="0" applyFont="1" applyFill="1" applyBorder="1"/>
    <xf numFmtId="0" fontId="2" fillId="5" borderId="40" xfId="0" applyFont="1" applyFill="1" applyBorder="1"/>
    <xf numFmtId="0" fontId="2" fillId="3" borderId="38" xfId="0" applyFont="1" applyFill="1" applyBorder="1"/>
    <xf numFmtId="0" fontId="2" fillId="3" borderId="32" xfId="0" applyFont="1" applyFill="1" applyBorder="1"/>
    <xf numFmtId="0" fontId="2" fillId="3" borderId="31" xfId="0" applyFont="1" applyFill="1" applyBorder="1"/>
    <xf numFmtId="0" fontId="2" fillId="3" borderId="32" xfId="0" applyFont="1" applyFill="1" applyBorder="1" applyAlignment="1">
      <alignment vertical="center"/>
    </xf>
    <xf numFmtId="0" fontId="2" fillId="3" borderId="31" xfId="0" applyFont="1" applyFill="1" applyBorder="1" applyAlignment="1">
      <alignment vertical="center"/>
    </xf>
    <xf numFmtId="0" fontId="2" fillId="5" borderId="32" xfId="0" applyFont="1" applyFill="1" applyBorder="1" applyAlignment="1">
      <alignment vertical="center"/>
    </xf>
    <xf numFmtId="0" fontId="2" fillId="5" borderId="32" xfId="0" applyFont="1" applyFill="1" applyBorder="1"/>
    <xf numFmtId="0" fontId="2" fillId="5" borderId="31" xfId="0" applyFont="1" applyFill="1" applyBorder="1"/>
    <xf numFmtId="0" fontId="2" fillId="3" borderId="49" xfId="0" applyFont="1" applyFill="1" applyBorder="1" applyAlignment="1">
      <alignment vertical="center"/>
    </xf>
    <xf numFmtId="0" fontId="2" fillId="3" borderId="50" xfId="0" applyFont="1" applyFill="1" applyBorder="1"/>
    <xf numFmtId="0" fontId="5" fillId="3" borderId="43" xfId="0" applyFont="1" applyFill="1" applyBorder="1"/>
    <xf numFmtId="0" fontId="2" fillId="3" borderId="51" xfId="0" applyFont="1" applyFill="1" applyBorder="1" applyAlignment="1">
      <alignment vertical="center"/>
    </xf>
    <xf numFmtId="0" fontId="2" fillId="3" borderId="52" xfId="0" applyFont="1" applyFill="1" applyBorder="1"/>
    <xf numFmtId="0" fontId="2" fillId="5" borderId="46" xfId="0" applyFont="1" applyFill="1" applyBorder="1" applyAlignment="1">
      <alignment vertical="center"/>
    </xf>
    <xf numFmtId="0" fontId="2" fillId="5" borderId="47" xfId="0" applyFont="1" applyFill="1" applyBorder="1"/>
    <xf numFmtId="0" fontId="2" fillId="5" borderId="48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11" fillId="0" borderId="0" xfId="0" applyFont="1"/>
    <xf numFmtId="0" fontId="2" fillId="5" borderId="51" xfId="0" applyFont="1" applyFill="1" applyBorder="1" applyAlignment="1">
      <alignment vertical="center"/>
    </xf>
    <xf numFmtId="0" fontId="2" fillId="5" borderId="52" xfId="0" applyFont="1" applyFill="1" applyBorder="1" applyAlignment="1">
      <alignment vertical="center"/>
    </xf>
    <xf numFmtId="0" fontId="2" fillId="5" borderId="45" xfId="0" applyFont="1" applyFill="1" applyBorder="1"/>
    <xf numFmtId="0" fontId="2" fillId="5" borderId="31" xfId="0" applyFont="1" applyFill="1" applyBorder="1" applyAlignment="1">
      <alignment vertical="center"/>
    </xf>
    <xf numFmtId="0" fontId="2" fillId="5" borderId="48" xfId="0" applyFont="1" applyFill="1" applyBorder="1"/>
    <xf numFmtId="0" fontId="2" fillId="3" borderId="17" xfId="0" applyFont="1" applyFill="1" applyBorder="1"/>
    <xf numFmtId="0" fontId="2" fillId="5" borderId="4" xfId="0" applyFont="1" applyFill="1" applyBorder="1"/>
    <xf numFmtId="0" fontId="2" fillId="2" borderId="4" xfId="0" applyFont="1" applyFill="1" applyBorder="1"/>
    <xf numFmtId="0" fontId="2" fillId="2" borderId="3" xfId="0" applyFont="1" applyFill="1" applyBorder="1"/>
    <xf numFmtId="0" fontId="5" fillId="2" borderId="8" xfId="0" applyFont="1" applyFill="1" applyBorder="1"/>
    <xf numFmtId="0" fontId="5" fillId="2" borderId="3" xfId="0" applyFont="1" applyFill="1" applyBorder="1"/>
    <xf numFmtId="0" fontId="5" fillId="2" borderId="9" xfId="0" applyFont="1" applyFill="1" applyBorder="1"/>
    <xf numFmtId="0" fontId="5" fillId="2" borderId="11" xfId="0" applyFont="1" applyFill="1" applyBorder="1"/>
    <xf numFmtId="0" fontId="5" fillId="2" borderId="44" xfId="0" applyFont="1" applyFill="1" applyBorder="1"/>
    <xf numFmtId="0" fontId="2" fillId="2" borderId="50" xfId="0" applyFont="1" applyFill="1" applyBorder="1"/>
    <xf numFmtId="0" fontId="2" fillId="3" borderId="0" xfId="0" applyFont="1" applyFill="1"/>
    <xf numFmtId="0" fontId="2" fillId="3" borderId="45" xfId="0" applyFont="1" applyFill="1" applyBorder="1" applyAlignment="1">
      <alignment vertical="center"/>
    </xf>
    <xf numFmtId="0" fontId="2" fillId="3" borderId="46" xfId="0" applyFont="1" applyFill="1" applyBorder="1" applyAlignment="1">
      <alignment vertical="center"/>
    </xf>
    <xf numFmtId="0" fontId="2" fillId="3" borderId="47" xfId="0" applyFont="1" applyFill="1" applyBorder="1" applyAlignment="1">
      <alignment vertical="center"/>
    </xf>
    <xf numFmtId="0" fontId="2" fillId="3" borderId="48" xfId="0" applyFont="1" applyFill="1" applyBorder="1" applyAlignment="1">
      <alignment vertical="center"/>
    </xf>
    <xf numFmtId="0" fontId="2" fillId="2" borderId="51" xfId="0" applyFont="1" applyFill="1" applyBorder="1" applyAlignment="1">
      <alignment vertical="center"/>
    </xf>
    <xf numFmtId="0" fontId="2" fillId="2" borderId="52" xfId="0" applyFont="1" applyFill="1" applyBorder="1" applyAlignment="1">
      <alignment vertical="center"/>
    </xf>
    <xf numFmtId="0" fontId="2" fillId="3" borderId="47" xfId="0" applyFont="1" applyFill="1" applyBorder="1"/>
    <xf numFmtId="0" fontId="2" fillId="3" borderId="48" xfId="0" applyFont="1" applyFill="1" applyBorder="1"/>
    <xf numFmtId="0" fontId="2" fillId="4" borderId="0" xfId="0" applyFont="1" applyFill="1" applyAlignment="1">
      <alignment vertical="center"/>
    </xf>
    <xf numFmtId="0" fontId="2" fillId="3" borderId="18" xfId="0" applyFont="1" applyFill="1" applyBorder="1" applyAlignment="1">
      <alignment horizontal="left" vertical="top"/>
    </xf>
    <xf numFmtId="0" fontId="12" fillId="3" borderId="27" xfId="0" applyFont="1" applyFill="1" applyBorder="1"/>
    <xf numFmtId="0" fontId="12" fillId="3" borderId="6" xfId="0" applyFont="1" applyFill="1" applyBorder="1"/>
    <xf numFmtId="0" fontId="12" fillId="3" borderId="6" xfId="0" applyFont="1" applyFill="1" applyBorder="1" applyAlignment="1">
      <alignment horizontal="justify" vertical="center"/>
    </xf>
    <xf numFmtId="0" fontId="12" fillId="3" borderId="9" xfId="0" applyFont="1" applyFill="1" applyBorder="1"/>
    <xf numFmtId="0" fontId="12" fillId="5" borderId="14" xfId="0" applyFont="1" applyFill="1" applyBorder="1"/>
    <xf numFmtId="0" fontId="12" fillId="5" borderId="6" xfId="0" applyFont="1" applyFill="1" applyBorder="1"/>
    <xf numFmtId="0" fontId="12" fillId="5" borderId="16" xfId="0" applyFont="1" applyFill="1" applyBorder="1"/>
    <xf numFmtId="0" fontId="12" fillId="3" borderId="14" xfId="0" applyFont="1" applyFill="1" applyBorder="1" applyAlignment="1">
      <alignment horizontal="justify" vertical="center"/>
    </xf>
    <xf numFmtId="0" fontId="12" fillId="5" borderId="14" xfId="0" applyFont="1" applyFill="1" applyBorder="1" applyAlignment="1">
      <alignment horizontal="justify" vertical="center"/>
    </xf>
    <xf numFmtId="0" fontId="13" fillId="3" borderId="10" xfId="0" applyFont="1" applyFill="1" applyBorder="1"/>
    <xf numFmtId="0" fontId="13" fillId="3" borderId="6" xfId="0" applyFont="1" applyFill="1" applyBorder="1"/>
    <xf numFmtId="0" fontId="13" fillId="3" borderId="16" xfId="0" applyFont="1" applyFill="1" applyBorder="1"/>
    <xf numFmtId="0" fontId="13" fillId="2" borderId="35" xfId="0" applyFont="1" applyFill="1" applyBorder="1"/>
    <xf numFmtId="0" fontId="13" fillId="2" borderId="9" xfId="0" applyFont="1" applyFill="1" applyBorder="1"/>
    <xf numFmtId="0" fontId="14" fillId="5" borderId="6" xfId="0" applyFont="1" applyFill="1" applyBorder="1"/>
    <xf numFmtId="0" fontId="15" fillId="3" borderId="55" xfId="0" applyFont="1" applyFill="1" applyBorder="1" applyAlignment="1">
      <alignment horizontal="center" vertical="center" wrapText="1"/>
    </xf>
    <xf numFmtId="0" fontId="13" fillId="3" borderId="60" xfId="0" applyFont="1" applyFill="1" applyBorder="1" applyAlignment="1">
      <alignment vertical="center" wrapText="1"/>
    </xf>
    <xf numFmtId="0" fontId="13" fillId="3" borderId="57" xfId="0" applyFont="1" applyFill="1" applyBorder="1" applyAlignment="1">
      <alignment horizontal="center" vertical="center" wrapText="1"/>
    </xf>
    <xf numFmtId="0" fontId="13" fillId="3" borderId="56" xfId="0" applyFont="1" applyFill="1" applyBorder="1" applyAlignment="1">
      <alignment horizontal="center" vertical="center" wrapText="1"/>
    </xf>
    <xf numFmtId="0" fontId="13" fillId="3" borderId="58" xfId="0" applyFont="1" applyFill="1" applyBorder="1" applyAlignment="1">
      <alignment horizontal="center" vertical="center" wrapText="1"/>
    </xf>
    <xf numFmtId="0" fontId="13" fillId="3" borderId="59" xfId="0" applyFont="1" applyFill="1" applyBorder="1" applyAlignment="1">
      <alignment horizontal="center" vertical="center" wrapText="1"/>
    </xf>
    <xf numFmtId="0" fontId="13" fillId="3" borderId="61" xfId="0" applyFont="1" applyFill="1" applyBorder="1" applyAlignment="1">
      <alignment horizontal="center" vertical="center" wrapText="1"/>
    </xf>
    <xf numFmtId="0" fontId="2" fillId="2" borderId="49" xfId="0" applyFont="1" applyFill="1" applyBorder="1"/>
    <xf numFmtId="0" fontId="2" fillId="3" borderId="54" xfId="0" applyFont="1" applyFill="1" applyBorder="1" applyAlignment="1">
      <alignment vertical="center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3" borderId="56" xfId="0" applyFont="1" applyFill="1" applyBorder="1" applyAlignment="1"/>
    <xf numFmtId="0" fontId="10" fillId="4" borderId="0" xfId="0" applyFont="1" applyFill="1" applyAlignment="1">
      <alignment horizontal="left" vertical="center"/>
    </xf>
    <xf numFmtId="0" fontId="0" fillId="4" borderId="0" xfId="0" applyFill="1" applyAlignment="1">
      <alignment horizontal="left" vertical="center"/>
    </xf>
    <xf numFmtId="0" fontId="16" fillId="2" borderId="33" xfId="0" applyFont="1" applyFill="1" applyBorder="1" applyAlignment="1">
      <alignment horizontal="center" vertical="center" wrapText="1"/>
    </xf>
    <xf numFmtId="0" fontId="12" fillId="2" borderId="33" xfId="0" applyFont="1" applyFill="1" applyBorder="1" applyAlignment="1">
      <alignment horizontal="center" vertical="center" wrapText="1"/>
    </xf>
    <xf numFmtId="0" fontId="9" fillId="3" borderId="33" xfId="0" applyFont="1" applyFill="1" applyBorder="1" applyAlignment="1">
      <alignment horizontal="center" vertical="center" wrapText="1"/>
    </xf>
    <xf numFmtId="0" fontId="0" fillId="3" borderId="33" xfId="0" applyFill="1" applyBorder="1" applyAlignment="1">
      <alignment horizontal="center" vertical="center" wrapText="1"/>
    </xf>
    <xf numFmtId="0" fontId="0" fillId="3" borderId="42" xfId="0" applyFill="1" applyBorder="1" applyAlignment="1">
      <alignment horizontal="center" vertical="center" wrapText="1"/>
    </xf>
    <xf numFmtId="0" fontId="3" fillId="2" borderId="21" xfId="0" applyFont="1" applyFill="1" applyBorder="1" applyAlignment="1">
      <alignment vertical="center"/>
    </xf>
    <xf numFmtId="0" fontId="4" fillId="2" borderId="21" xfId="0" applyFont="1" applyFill="1" applyBorder="1" applyAlignment="1">
      <alignment vertical="center"/>
    </xf>
    <xf numFmtId="0" fontId="3" fillId="2" borderId="18" xfId="0" applyFont="1" applyFill="1" applyBorder="1"/>
    <xf numFmtId="0" fontId="4" fillId="2" borderId="18" xfId="0" applyFont="1" applyFill="1" applyBorder="1"/>
    <xf numFmtId="0" fontId="3" fillId="3" borderId="22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3" fillId="5" borderId="23" xfId="0" applyFont="1" applyFill="1" applyBorder="1" applyAlignment="1">
      <alignment horizontal="center" vertical="center" wrapText="1"/>
    </xf>
    <xf numFmtId="0" fontId="4" fillId="5" borderId="22" xfId="0" applyFont="1" applyFill="1" applyBorder="1" applyAlignment="1">
      <alignment horizontal="center" vertical="center" wrapText="1"/>
    </xf>
    <xf numFmtId="0" fontId="4" fillId="5" borderId="26" xfId="0" applyFont="1" applyFill="1" applyBorder="1" applyAlignment="1">
      <alignment horizontal="center" vertical="center" wrapText="1"/>
    </xf>
    <xf numFmtId="0" fontId="3" fillId="3" borderId="53" xfId="0" applyFont="1" applyFill="1" applyBorder="1" applyAlignment="1">
      <alignment horizontal="center" vertical="center" wrapText="1"/>
    </xf>
    <xf numFmtId="0" fontId="3" fillId="3" borderId="33" xfId="0" applyFont="1" applyFill="1" applyBorder="1" applyAlignment="1">
      <alignment horizontal="center" vertical="center" wrapText="1"/>
    </xf>
    <xf numFmtId="0" fontId="3" fillId="3" borderId="42" xfId="0" applyFont="1" applyFill="1" applyBorder="1" applyAlignment="1">
      <alignment horizontal="center" vertical="center" wrapText="1"/>
    </xf>
    <xf numFmtId="0" fontId="7" fillId="6" borderId="21" xfId="0" applyFont="1" applyFill="1" applyBorder="1" applyAlignment="1">
      <alignment horizontal="center" vertical="center"/>
    </xf>
    <xf numFmtId="0" fontId="7" fillId="6" borderId="18" xfId="0" applyFont="1" applyFill="1" applyBorder="1" applyAlignment="1">
      <alignment horizontal="center" vertical="center"/>
    </xf>
    <xf numFmtId="0" fontId="7" fillId="6" borderId="19" xfId="0" applyFont="1" applyFill="1" applyBorder="1" applyAlignment="1">
      <alignment horizontal="center" vertical="center"/>
    </xf>
    <xf numFmtId="0" fontId="6" fillId="6" borderId="21" xfId="0" applyFont="1" applyFill="1" applyBorder="1" applyAlignment="1">
      <alignment horizontal="center" vertical="center" wrapText="1"/>
    </xf>
    <xf numFmtId="0" fontId="8" fillId="6" borderId="21" xfId="0" applyFont="1" applyFill="1" applyBorder="1" applyAlignment="1">
      <alignment horizontal="center" vertical="center" wrapText="1"/>
    </xf>
    <xf numFmtId="0" fontId="8" fillId="6" borderId="18" xfId="0" applyFont="1" applyFill="1" applyBorder="1" applyAlignment="1">
      <alignment horizontal="center" vertical="center" wrapText="1"/>
    </xf>
    <xf numFmtId="0" fontId="8" fillId="6" borderId="19" xfId="0" applyFont="1" applyFill="1" applyBorder="1" applyAlignment="1">
      <alignment horizontal="center" vertical="center" wrapText="1"/>
    </xf>
    <xf numFmtId="0" fontId="3" fillId="6" borderId="21" xfId="0" applyFont="1" applyFill="1" applyBorder="1" applyAlignment="1">
      <alignment horizontal="center" vertical="center" wrapText="1"/>
    </xf>
    <xf numFmtId="0" fontId="4" fillId="6" borderId="21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3" fillId="6" borderId="21" xfId="0" applyFont="1" applyFill="1" applyBorder="1" applyAlignment="1">
      <alignment textRotation="90" wrapText="1"/>
    </xf>
    <xf numFmtId="0" fontId="4" fillId="6" borderId="18" xfId="0" applyFont="1" applyFill="1" applyBorder="1" applyAlignment="1">
      <alignment textRotation="90" wrapText="1"/>
    </xf>
  </cellXfs>
  <cellStyles count="2">
    <cellStyle name="Prozent" xfId="1" builtinId="5"/>
    <cellStyle name="Standard" xfId="0" builtinId="0"/>
  </cellStyles>
  <dxfs count="59"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  <dxf>
      <fill>
        <patternFill>
          <bgColor rgb="FFFF5050"/>
        </patternFill>
      </fill>
    </dxf>
  </dxfs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Y37"/>
  <sheetViews>
    <sheetView tabSelected="1" zoomScale="58" zoomScaleNormal="60" zoomScaleSheetLayoutView="51" zoomScalePageLayoutView="25" workbookViewId="0">
      <selection activeCell="E42" sqref="E42"/>
    </sheetView>
  </sheetViews>
  <sheetFormatPr baseColWidth="10" defaultColWidth="11.42578125" defaultRowHeight="21"/>
  <cols>
    <col min="1" max="1" width="11.42578125" style="6"/>
    <col min="2" max="2" width="23" style="1" customWidth="1"/>
    <col min="3" max="3" width="6.85546875" style="6" customWidth="1"/>
    <col min="4" max="4" width="67.28515625" style="1" bestFit="1" customWidth="1"/>
    <col min="5" max="5" width="6.42578125" style="1" customWidth="1"/>
    <col min="6" max="6" width="6.28515625" style="1" customWidth="1"/>
    <col min="7" max="7" width="6.7109375" style="1" customWidth="1"/>
    <col min="8" max="8" width="5.140625" style="1" customWidth="1"/>
    <col min="9" max="9" width="5" style="1" customWidth="1"/>
    <col min="10" max="10" width="5.28515625" style="1" customWidth="1"/>
    <col min="11" max="11" width="5" style="1" customWidth="1"/>
    <col min="12" max="12" width="4.42578125" style="1" customWidth="1"/>
    <col min="13" max="13" width="5.140625" style="1" customWidth="1"/>
    <col min="14" max="14" width="4.85546875" style="1" customWidth="1"/>
    <col min="15" max="15" width="11.42578125" style="6"/>
    <col min="16" max="16" width="23.140625" style="1" bestFit="1" customWidth="1"/>
    <col min="17" max="17" width="61.42578125" style="1" bestFit="1" customWidth="1"/>
    <col min="18" max="18" width="11.42578125" style="6"/>
    <col min="19" max="19" width="11.42578125" style="1"/>
    <col min="20" max="21" width="11.42578125" style="1" hidden="1" customWidth="1"/>
    <col min="22" max="16384" width="11.42578125" style="1"/>
  </cols>
  <sheetData>
    <row r="1" spans="1:25" s="6" customFormat="1"/>
    <row r="2" spans="1:25" s="6" customFormat="1" ht="26.25">
      <c r="B2" s="151" t="s">
        <v>58</v>
      </c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152"/>
      <c r="P2" s="152"/>
      <c r="Q2" s="152"/>
    </row>
    <row r="3" spans="1:25" s="6" customFormat="1" ht="21.75" thickBot="1"/>
    <row r="4" spans="1:25" ht="21" customHeight="1">
      <c r="B4" s="170" t="s">
        <v>1</v>
      </c>
      <c r="C4" s="170"/>
      <c r="D4" s="170"/>
      <c r="E4" s="173" t="s">
        <v>2</v>
      </c>
      <c r="F4" s="174"/>
      <c r="G4" s="174"/>
      <c r="H4" s="177" t="s">
        <v>39</v>
      </c>
      <c r="I4" s="178"/>
      <c r="J4" s="178"/>
      <c r="K4" s="178"/>
      <c r="L4" s="178"/>
      <c r="M4" s="181" t="s">
        <v>30</v>
      </c>
      <c r="N4" s="181" t="s">
        <v>31</v>
      </c>
      <c r="P4" s="158" t="s">
        <v>38</v>
      </c>
      <c r="Q4" s="159"/>
    </row>
    <row r="5" spans="1:25" ht="21.6" customHeight="1">
      <c r="B5" s="171"/>
      <c r="C5" s="171"/>
      <c r="D5" s="171"/>
      <c r="E5" s="175"/>
      <c r="F5" s="175"/>
      <c r="G5" s="175"/>
      <c r="H5" s="179"/>
      <c r="I5" s="179"/>
      <c r="J5" s="179"/>
      <c r="K5" s="179"/>
      <c r="L5" s="179"/>
      <c r="M5" s="182"/>
      <c r="N5" s="182"/>
      <c r="P5" s="41">
        <v>0</v>
      </c>
      <c r="Q5" s="41" t="s">
        <v>35</v>
      </c>
      <c r="S5" s="95"/>
      <c r="T5" s="95"/>
      <c r="U5" s="95"/>
      <c r="V5" s="95"/>
      <c r="W5" s="95"/>
      <c r="X5" s="95"/>
      <c r="Y5" s="95"/>
    </row>
    <row r="6" spans="1:25" ht="21" customHeight="1" thickBot="1">
      <c r="B6" s="171"/>
      <c r="C6" s="171"/>
      <c r="D6" s="171"/>
      <c r="E6" s="176"/>
      <c r="F6" s="176"/>
      <c r="G6" s="176"/>
      <c r="H6" s="180"/>
      <c r="I6" s="180"/>
      <c r="J6" s="180"/>
      <c r="K6" s="180"/>
      <c r="L6" s="180"/>
      <c r="M6" s="182"/>
      <c r="N6" s="182"/>
      <c r="P6" s="41">
        <v>1</v>
      </c>
      <c r="Q6" s="123" t="s">
        <v>36</v>
      </c>
      <c r="S6" s="95"/>
      <c r="T6" s="95"/>
      <c r="U6" s="95"/>
      <c r="V6" s="95"/>
      <c r="W6" s="95"/>
      <c r="X6" s="95"/>
      <c r="Y6" s="95"/>
    </row>
    <row r="7" spans="1:25" ht="28.35" customHeight="1" thickBot="1">
      <c r="B7" s="172"/>
      <c r="C7" s="172"/>
      <c r="D7" s="172"/>
      <c r="E7" s="39">
        <v>0</v>
      </c>
      <c r="F7" s="39">
        <v>1</v>
      </c>
      <c r="G7" s="39">
        <v>2</v>
      </c>
      <c r="H7" s="40">
        <v>0</v>
      </c>
      <c r="I7" s="40">
        <v>1</v>
      </c>
      <c r="J7" s="40">
        <v>2</v>
      </c>
      <c r="K7" s="40">
        <v>3</v>
      </c>
      <c r="L7" s="40">
        <v>4</v>
      </c>
      <c r="M7" s="182"/>
      <c r="N7" s="182"/>
      <c r="P7" s="41">
        <v>2</v>
      </c>
      <c r="Q7" s="41" t="s">
        <v>37</v>
      </c>
      <c r="S7" s="95"/>
      <c r="T7" s="95"/>
      <c r="U7" s="95"/>
      <c r="V7" s="95"/>
      <c r="W7" s="95"/>
      <c r="X7" s="95"/>
      <c r="Y7" s="95"/>
    </row>
    <row r="8" spans="1:25" s="3" customFormat="1" ht="17.45" customHeight="1" thickTop="1" thickBot="1">
      <c r="A8" s="122"/>
      <c r="B8" s="162" t="s">
        <v>59</v>
      </c>
      <c r="C8" s="22">
        <v>1</v>
      </c>
      <c r="D8" s="124" t="s">
        <v>3</v>
      </c>
      <c r="E8" s="86"/>
      <c r="F8" s="87"/>
      <c r="G8" s="88"/>
      <c r="H8" s="16"/>
      <c r="I8" s="17"/>
      <c r="J8" s="17"/>
      <c r="K8" s="17"/>
      <c r="L8" s="64"/>
      <c r="M8" s="114">
        <f>IF(E8="x","0",IF(F8="x","1",IF(G8="x","2","0")))*IF(H8="x","0",IF(I8="x","1",IF(J8="x","2",IF(K8="x","3",IF(L8="x","4","0")))))</f>
        <v>0</v>
      </c>
      <c r="N8" s="115">
        <f t="shared" ref="N8:N35" si="0">IF(E8="x","0",IF(F8="x","1",IF(G8="x","2","0")))*4</f>
        <v>0</v>
      </c>
      <c r="O8" s="122"/>
      <c r="P8" s="160" t="s">
        <v>39</v>
      </c>
      <c r="Q8" s="161"/>
      <c r="R8" s="122"/>
      <c r="S8" s="96"/>
      <c r="T8" s="96">
        <f>COUNTIF(E8:G8,"x")</f>
        <v>0</v>
      </c>
      <c r="U8" s="96">
        <f>COUNTIF(H8:L8,"x")</f>
        <v>0</v>
      </c>
      <c r="V8" s="96"/>
      <c r="W8" s="96"/>
      <c r="X8" s="96"/>
      <c r="Y8" s="96"/>
    </row>
    <row r="9" spans="1:25" ht="21.75" thickBot="1">
      <c r="B9" s="163"/>
      <c r="C9" s="2">
        <v>2</v>
      </c>
      <c r="D9" s="125" t="s">
        <v>4</v>
      </c>
      <c r="E9" s="86"/>
      <c r="F9" s="87"/>
      <c r="G9" s="88"/>
      <c r="H9" s="13"/>
      <c r="I9" s="2"/>
      <c r="J9" s="2"/>
      <c r="K9" s="2"/>
      <c r="L9" s="65"/>
      <c r="M9" s="73">
        <f t="shared" ref="M9:M35" si="1">IF(E9="x","0",IF(F9="x","1",IF(G9="x","2","0")))*IF(H9="x","0",IF(I9="x","1",IF(J9="x","2",IF(K9="x","3",IF(L9="x","4","0")))))</f>
        <v>0</v>
      </c>
      <c r="N9" s="74">
        <f t="shared" si="0"/>
        <v>0</v>
      </c>
      <c r="P9" s="41">
        <v>0</v>
      </c>
      <c r="Q9" s="41" t="s">
        <v>47</v>
      </c>
      <c r="S9" s="95"/>
      <c r="T9" s="96">
        <f t="shared" ref="T9:T35" si="2">COUNTIF(E9:G9,"x")</f>
        <v>0</v>
      </c>
      <c r="U9" s="96">
        <f t="shared" ref="U9:U35" si="3">COUNTIF(H9:L9,"x")</f>
        <v>0</v>
      </c>
      <c r="V9" s="95"/>
      <c r="W9" s="95"/>
      <c r="X9" s="95"/>
      <c r="Y9" s="95"/>
    </row>
    <row r="10" spans="1:25" ht="21.75" thickBot="1">
      <c r="B10" s="163"/>
      <c r="C10" s="2">
        <v>3</v>
      </c>
      <c r="D10" s="125" t="s">
        <v>5</v>
      </c>
      <c r="E10" s="86"/>
      <c r="F10" s="113"/>
      <c r="G10" s="88"/>
      <c r="H10" s="13"/>
      <c r="I10" s="2"/>
      <c r="J10" s="2"/>
      <c r="K10" s="2"/>
      <c r="L10" s="65"/>
      <c r="M10" s="73">
        <f t="shared" si="1"/>
        <v>0</v>
      </c>
      <c r="N10" s="74">
        <f t="shared" si="0"/>
        <v>0</v>
      </c>
      <c r="P10" s="41">
        <v>1</v>
      </c>
      <c r="Q10" s="41" t="s">
        <v>48</v>
      </c>
      <c r="S10" s="95"/>
      <c r="T10" s="96">
        <f t="shared" si="2"/>
        <v>0</v>
      </c>
      <c r="U10" s="96">
        <f t="shared" si="3"/>
        <v>0</v>
      </c>
      <c r="V10" s="95"/>
      <c r="W10" s="95"/>
      <c r="X10" s="95"/>
      <c r="Y10" s="95"/>
    </row>
    <row r="11" spans="1:25" ht="21.75" thickBot="1">
      <c r="B11" s="163"/>
      <c r="C11" s="2">
        <v>4</v>
      </c>
      <c r="D11" s="125" t="s">
        <v>6</v>
      </c>
      <c r="E11" s="89"/>
      <c r="F11" s="90"/>
      <c r="G11" s="91"/>
      <c r="H11" s="13"/>
      <c r="I11" s="2"/>
      <c r="J11" s="2"/>
      <c r="K11" s="2"/>
      <c r="L11" s="65"/>
      <c r="M11" s="73">
        <f t="shared" si="1"/>
        <v>0</v>
      </c>
      <c r="N11" s="74">
        <f t="shared" si="0"/>
        <v>0</v>
      </c>
      <c r="P11" s="41">
        <v>2</v>
      </c>
      <c r="Q11" s="41" t="s">
        <v>49</v>
      </c>
      <c r="S11" s="95"/>
      <c r="T11" s="96">
        <f t="shared" si="2"/>
        <v>0</v>
      </c>
      <c r="U11" s="96">
        <f t="shared" si="3"/>
        <v>0</v>
      </c>
      <c r="V11" s="95"/>
      <c r="W11" s="95"/>
      <c r="X11" s="95"/>
      <c r="Y11" s="95"/>
    </row>
    <row r="12" spans="1:25" ht="21.75" thickBot="1">
      <c r="B12" s="163"/>
      <c r="C12" s="2">
        <v>5</v>
      </c>
      <c r="D12" s="126" t="s">
        <v>7</v>
      </c>
      <c r="E12" s="89"/>
      <c r="F12" s="90"/>
      <c r="G12" s="91"/>
      <c r="H12" s="13"/>
      <c r="I12" s="2"/>
      <c r="J12" s="2"/>
      <c r="K12" s="2"/>
      <c r="L12" s="65"/>
      <c r="M12" s="73">
        <f t="shared" si="1"/>
        <v>0</v>
      </c>
      <c r="N12" s="74">
        <f t="shared" si="0"/>
        <v>0</v>
      </c>
      <c r="P12" s="41">
        <v>3</v>
      </c>
      <c r="Q12" s="41" t="s">
        <v>50</v>
      </c>
      <c r="S12" s="95"/>
      <c r="T12" s="96">
        <f t="shared" si="2"/>
        <v>0</v>
      </c>
      <c r="U12" s="96">
        <f t="shared" si="3"/>
        <v>0</v>
      </c>
      <c r="V12" s="95"/>
      <c r="W12" s="95"/>
      <c r="X12" s="95"/>
      <c r="Y12" s="95"/>
    </row>
    <row r="13" spans="1:25" ht="21.75" thickBot="1">
      <c r="B13" s="163"/>
      <c r="C13" s="18">
        <v>6</v>
      </c>
      <c r="D13" s="127" t="s">
        <v>8</v>
      </c>
      <c r="E13" s="92"/>
      <c r="F13" s="93"/>
      <c r="G13" s="94"/>
      <c r="H13" s="21"/>
      <c r="I13" s="18"/>
      <c r="J13" s="18"/>
      <c r="K13" s="18"/>
      <c r="L13" s="66"/>
      <c r="M13" s="116">
        <f t="shared" si="1"/>
        <v>0</v>
      </c>
      <c r="N13" s="117">
        <f t="shared" si="0"/>
        <v>0</v>
      </c>
      <c r="P13" s="42">
        <v>4</v>
      </c>
      <c r="Q13" s="42" t="s">
        <v>51</v>
      </c>
      <c r="S13" s="95"/>
      <c r="T13" s="96">
        <f t="shared" si="2"/>
        <v>0</v>
      </c>
      <c r="U13" s="96">
        <f t="shared" si="3"/>
        <v>0</v>
      </c>
      <c r="V13" s="95"/>
      <c r="W13" s="95"/>
      <c r="X13" s="95"/>
      <c r="Y13" s="95"/>
    </row>
    <row r="14" spans="1:25" ht="23.1" customHeight="1" thickTop="1" thickBot="1">
      <c r="B14" s="164" t="s">
        <v>60</v>
      </c>
      <c r="C14" s="23">
        <v>7</v>
      </c>
      <c r="D14" s="128" t="s">
        <v>9</v>
      </c>
      <c r="E14" s="24"/>
      <c r="F14" s="23"/>
      <c r="G14" s="25"/>
      <c r="H14" s="26"/>
      <c r="I14" s="23"/>
      <c r="J14" s="23"/>
      <c r="K14" s="23"/>
      <c r="L14" s="67"/>
      <c r="M14" s="98">
        <f t="shared" si="1"/>
        <v>0</v>
      </c>
      <c r="N14" s="99">
        <f t="shared" si="0"/>
        <v>0</v>
      </c>
      <c r="P14" s="6"/>
      <c r="Q14" s="6"/>
      <c r="S14" s="95"/>
      <c r="T14" s="96">
        <f t="shared" si="2"/>
        <v>0</v>
      </c>
      <c r="U14" s="96">
        <f t="shared" si="3"/>
        <v>0</v>
      </c>
      <c r="V14" s="95"/>
      <c r="W14" s="95"/>
      <c r="X14" s="95"/>
      <c r="Y14" s="95"/>
    </row>
    <row r="15" spans="1:25" ht="21.75" thickBot="1">
      <c r="B15" s="165"/>
      <c r="C15" s="4">
        <v>8</v>
      </c>
      <c r="D15" s="138" t="s">
        <v>10</v>
      </c>
      <c r="E15" s="8"/>
      <c r="F15" s="4"/>
      <c r="G15" s="11"/>
      <c r="H15" s="14"/>
      <c r="I15" s="4"/>
      <c r="J15" s="4"/>
      <c r="K15" s="4"/>
      <c r="L15" s="68"/>
      <c r="M15" s="76">
        <f t="shared" si="1"/>
        <v>0</v>
      </c>
      <c r="N15" s="77">
        <f t="shared" si="0"/>
        <v>0</v>
      </c>
      <c r="P15" s="6"/>
      <c r="Q15" s="6"/>
      <c r="S15" s="95"/>
      <c r="T15" s="96">
        <f t="shared" si="2"/>
        <v>0</v>
      </c>
      <c r="U15" s="96">
        <f t="shared" si="3"/>
        <v>0</v>
      </c>
      <c r="V15" s="95"/>
      <c r="W15" s="95"/>
      <c r="X15" s="95"/>
      <c r="Y15" s="95"/>
    </row>
    <row r="16" spans="1:25" ht="22.5" thickTop="1" thickBot="1">
      <c r="B16" s="165"/>
      <c r="C16" s="4">
        <v>9</v>
      </c>
      <c r="D16" s="129" t="s">
        <v>11</v>
      </c>
      <c r="E16" s="8"/>
      <c r="F16" s="4"/>
      <c r="G16" s="11"/>
      <c r="H16" s="14"/>
      <c r="I16" s="4"/>
      <c r="J16" s="4"/>
      <c r="K16" s="4"/>
      <c r="L16" s="68"/>
      <c r="M16" s="75">
        <f t="shared" si="1"/>
        <v>0</v>
      </c>
      <c r="N16" s="77">
        <f t="shared" si="0"/>
        <v>0</v>
      </c>
      <c r="P16" s="43" t="s">
        <v>30</v>
      </c>
      <c r="Q16" s="50">
        <f>SUM(M8:M36)</f>
        <v>0</v>
      </c>
      <c r="S16" s="97"/>
      <c r="T16" s="96">
        <f t="shared" si="2"/>
        <v>0</v>
      </c>
      <c r="U16" s="96">
        <f t="shared" si="3"/>
        <v>0</v>
      </c>
      <c r="V16" s="95"/>
      <c r="W16" s="95"/>
      <c r="X16" s="95"/>
      <c r="Y16" s="95"/>
    </row>
    <row r="17" spans="2:25" ht="21.75" thickBot="1">
      <c r="B17" s="166"/>
      <c r="C17" s="28">
        <v>10</v>
      </c>
      <c r="D17" s="130" t="s">
        <v>12</v>
      </c>
      <c r="E17" s="27"/>
      <c r="F17" s="28"/>
      <c r="G17" s="29"/>
      <c r="H17" s="30"/>
      <c r="I17" s="28"/>
      <c r="J17" s="28"/>
      <c r="K17" s="28"/>
      <c r="L17" s="69"/>
      <c r="M17" s="84">
        <f t="shared" si="1"/>
        <v>0</v>
      </c>
      <c r="N17" s="85">
        <f t="shared" si="0"/>
        <v>0</v>
      </c>
      <c r="P17" s="44" t="s">
        <v>31</v>
      </c>
      <c r="Q17" s="51">
        <f>SUM(N8:N36)</f>
        <v>0</v>
      </c>
      <c r="S17" s="95"/>
      <c r="T17" s="96">
        <f t="shared" si="2"/>
        <v>0</v>
      </c>
      <c r="U17" s="96">
        <f t="shared" si="3"/>
        <v>0</v>
      </c>
      <c r="V17" s="95"/>
      <c r="W17" s="95"/>
      <c r="X17" s="95"/>
      <c r="Y17" s="95"/>
    </row>
    <row r="18" spans="2:25" ht="22.35" customHeight="1" thickTop="1" thickBot="1">
      <c r="B18" s="167" t="s">
        <v>61</v>
      </c>
      <c r="C18" s="22">
        <v>11</v>
      </c>
      <c r="D18" s="131" t="s">
        <v>13</v>
      </c>
      <c r="E18" s="31"/>
      <c r="F18" s="32"/>
      <c r="G18" s="33"/>
      <c r="H18" s="34"/>
      <c r="I18" s="32"/>
      <c r="J18" s="32"/>
      <c r="K18" s="32"/>
      <c r="L18" s="70"/>
      <c r="M18" s="81">
        <f t="shared" si="1"/>
        <v>0</v>
      </c>
      <c r="N18" s="82">
        <f t="shared" si="0"/>
        <v>0</v>
      </c>
      <c r="P18" s="45" t="s">
        <v>32</v>
      </c>
      <c r="Q18" s="52" t="e">
        <f>Q16/Q17</f>
        <v>#DIV/0!</v>
      </c>
      <c r="S18" s="95"/>
      <c r="T18" s="96">
        <f t="shared" si="2"/>
        <v>0</v>
      </c>
      <c r="U18" s="96">
        <f t="shared" si="3"/>
        <v>0</v>
      </c>
      <c r="V18" s="95"/>
      <c r="W18" s="95"/>
      <c r="X18" s="95"/>
      <c r="Y18" s="95"/>
    </row>
    <row r="19" spans="2:25" ht="21.75" thickBot="1">
      <c r="B19" s="168"/>
      <c r="C19" s="2">
        <v>12</v>
      </c>
      <c r="D19" s="126" t="s">
        <v>14</v>
      </c>
      <c r="E19" s="7"/>
      <c r="F19" s="2"/>
      <c r="G19" s="10"/>
      <c r="H19" s="13"/>
      <c r="I19" s="2"/>
      <c r="J19" s="2"/>
      <c r="K19" s="2"/>
      <c r="L19" s="65"/>
      <c r="M19" s="71">
        <f t="shared" si="1"/>
        <v>0</v>
      </c>
      <c r="N19" s="72">
        <f t="shared" si="0"/>
        <v>0</v>
      </c>
      <c r="P19" s="6" t="s">
        <v>46</v>
      </c>
      <c r="Q19" s="6"/>
      <c r="S19" s="95"/>
      <c r="T19" s="96">
        <f t="shared" si="2"/>
        <v>0</v>
      </c>
      <c r="U19" s="96">
        <f t="shared" si="3"/>
        <v>0</v>
      </c>
      <c r="V19" s="95"/>
      <c r="W19" s="95"/>
      <c r="X19" s="95"/>
      <c r="Y19" s="95"/>
    </row>
    <row r="20" spans="2:25" ht="21.75" thickBot="1">
      <c r="B20" s="168"/>
      <c r="C20" s="2">
        <v>13</v>
      </c>
      <c r="D20" s="126" t="s">
        <v>15</v>
      </c>
      <c r="E20" s="7"/>
      <c r="F20" s="2"/>
      <c r="G20" s="10"/>
      <c r="H20" s="13"/>
      <c r="I20" s="2"/>
      <c r="J20" s="2"/>
      <c r="K20" s="2"/>
      <c r="L20" s="65"/>
      <c r="M20" s="71">
        <f t="shared" si="1"/>
        <v>0</v>
      </c>
      <c r="N20" s="72">
        <f>IF(E20="x","0",IF(F20="x","1",IF(G20="x","2","0")))*4</f>
        <v>0</v>
      </c>
      <c r="P20" s="6"/>
      <c r="Q20" s="6"/>
      <c r="S20" s="95"/>
      <c r="T20" s="96">
        <f t="shared" si="2"/>
        <v>0</v>
      </c>
      <c r="U20" s="96">
        <f t="shared" si="3"/>
        <v>0</v>
      </c>
      <c r="V20" s="95"/>
      <c r="W20" s="95"/>
      <c r="X20" s="95"/>
      <c r="Y20" s="95"/>
    </row>
    <row r="21" spans="2:25" ht="21.75" thickBot="1">
      <c r="B21" s="168"/>
      <c r="C21" s="2">
        <v>14</v>
      </c>
      <c r="D21" s="125" t="s">
        <v>16</v>
      </c>
      <c r="E21" s="7"/>
      <c r="F21" s="2"/>
      <c r="G21" s="10"/>
      <c r="H21" s="13"/>
      <c r="I21" s="2"/>
      <c r="J21" s="2"/>
      <c r="K21" s="2"/>
      <c r="L21" s="65"/>
      <c r="M21" s="71">
        <f t="shared" si="1"/>
        <v>0</v>
      </c>
      <c r="N21" s="72">
        <f t="shared" si="0"/>
        <v>0</v>
      </c>
      <c r="P21" s="6"/>
      <c r="Q21" s="6"/>
      <c r="S21" s="95"/>
      <c r="T21" s="96">
        <f t="shared" si="2"/>
        <v>0</v>
      </c>
      <c r="U21" s="96">
        <f t="shared" si="3"/>
        <v>0</v>
      </c>
      <c r="V21" s="95"/>
      <c r="W21" s="95"/>
      <c r="X21" s="95"/>
      <c r="Y21" s="95"/>
    </row>
    <row r="22" spans="2:25" ht="38.25" thickBot="1">
      <c r="B22" s="168"/>
      <c r="C22" s="2">
        <v>15</v>
      </c>
      <c r="D22" s="126" t="s">
        <v>17</v>
      </c>
      <c r="E22" s="7"/>
      <c r="F22" s="2"/>
      <c r="G22" s="10"/>
      <c r="H22" s="13"/>
      <c r="I22" s="2"/>
      <c r="J22" s="2"/>
      <c r="K22" s="2"/>
      <c r="L22" s="65"/>
      <c r="M22" s="71">
        <f t="shared" si="1"/>
        <v>0</v>
      </c>
      <c r="N22" s="72">
        <f t="shared" si="0"/>
        <v>0</v>
      </c>
      <c r="P22" s="6"/>
      <c r="Q22" s="6"/>
      <c r="S22" s="95"/>
      <c r="T22" s="96">
        <f t="shared" si="2"/>
        <v>0</v>
      </c>
      <c r="U22" s="96">
        <f t="shared" si="3"/>
        <v>0</v>
      </c>
      <c r="V22" s="95"/>
      <c r="W22" s="95"/>
      <c r="X22" s="95"/>
      <c r="Y22" s="95"/>
    </row>
    <row r="23" spans="2:25" ht="21.75" thickBot="1">
      <c r="B23" s="169"/>
      <c r="C23" s="103">
        <v>16</v>
      </c>
      <c r="D23" s="127" t="s">
        <v>18</v>
      </c>
      <c r="E23" s="19"/>
      <c r="F23" s="18"/>
      <c r="G23" s="20"/>
      <c r="H23" s="21"/>
      <c r="I23" s="18"/>
      <c r="J23" s="18"/>
      <c r="K23" s="18"/>
      <c r="L23" s="66"/>
      <c r="M23" s="78">
        <f t="shared" si="1"/>
        <v>0</v>
      </c>
      <c r="N23" s="79">
        <f t="shared" si="0"/>
        <v>0</v>
      </c>
      <c r="P23" s="6"/>
      <c r="Q23" s="6"/>
      <c r="S23" s="95"/>
      <c r="T23" s="96">
        <f t="shared" si="2"/>
        <v>0</v>
      </c>
      <c r="U23" s="96">
        <f t="shared" si="3"/>
        <v>0</v>
      </c>
      <c r="V23" s="95"/>
      <c r="W23" s="95"/>
      <c r="X23" s="95"/>
      <c r="Y23" s="95"/>
    </row>
    <row r="24" spans="2:25" ht="23.1" customHeight="1" thickTop="1" thickBot="1">
      <c r="B24" s="164" t="s">
        <v>62</v>
      </c>
      <c r="C24" s="104">
        <v>17</v>
      </c>
      <c r="D24" s="132" t="s">
        <v>19</v>
      </c>
      <c r="E24" s="24"/>
      <c r="F24" s="23"/>
      <c r="G24" s="25"/>
      <c r="H24" s="26"/>
      <c r="I24" s="23"/>
      <c r="J24" s="23"/>
      <c r="K24" s="23"/>
      <c r="L24" s="67"/>
      <c r="M24" s="100">
        <f t="shared" si="1"/>
        <v>0</v>
      </c>
      <c r="N24" s="83">
        <f t="shared" si="0"/>
        <v>0</v>
      </c>
      <c r="P24" s="46" t="s">
        <v>33</v>
      </c>
      <c r="Q24" s="47" t="s">
        <v>34</v>
      </c>
      <c r="S24" s="95"/>
      <c r="T24" s="96">
        <f t="shared" si="2"/>
        <v>0</v>
      </c>
      <c r="U24" s="96">
        <f t="shared" si="3"/>
        <v>0</v>
      </c>
      <c r="V24" s="95"/>
      <c r="W24" s="95"/>
      <c r="X24" s="95"/>
      <c r="Y24" s="95"/>
    </row>
    <row r="25" spans="2:25" ht="21.75" thickBot="1">
      <c r="B25" s="165"/>
      <c r="C25" s="4">
        <v>18</v>
      </c>
      <c r="D25" s="129" t="s">
        <v>20</v>
      </c>
      <c r="E25" s="8"/>
      <c r="F25" s="4"/>
      <c r="G25" s="11"/>
      <c r="H25" s="14"/>
      <c r="I25" s="4"/>
      <c r="J25" s="4"/>
      <c r="K25" s="4"/>
      <c r="L25" s="68"/>
      <c r="M25" s="75">
        <f t="shared" si="1"/>
        <v>0</v>
      </c>
      <c r="N25" s="77">
        <f t="shared" si="0"/>
        <v>0</v>
      </c>
      <c r="P25" s="48" t="s">
        <v>52</v>
      </c>
      <c r="Q25" s="49" t="s">
        <v>40</v>
      </c>
      <c r="S25" s="95"/>
      <c r="T25" s="96">
        <f t="shared" si="2"/>
        <v>0</v>
      </c>
      <c r="U25" s="96">
        <f t="shared" si="3"/>
        <v>0</v>
      </c>
      <c r="V25" s="95"/>
      <c r="W25" s="95"/>
      <c r="X25" s="95"/>
      <c r="Y25" s="95"/>
    </row>
    <row r="26" spans="2:25" ht="21.75" thickBot="1">
      <c r="B26" s="165"/>
      <c r="C26" s="4">
        <v>19</v>
      </c>
      <c r="D26" s="129" t="s">
        <v>21</v>
      </c>
      <c r="E26" s="8"/>
      <c r="F26" s="4"/>
      <c r="G26" s="11"/>
      <c r="H26" s="14"/>
      <c r="I26" s="4"/>
      <c r="J26" s="4"/>
      <c r="K26" s="4"/>
      <c r="L26" s="68"/>
      <c r="M26" s="76">
        <f t="shared" si="1"/>
        <v>0</v>
      </c>
      <c r="N26" s="77">
        <f t="shared" si="0"/>
        <v>0</v>
      </c>
      <c r="P26" s="48" t="s">
        <v>53</v>
      </c>
      <c r="Q26" s="49" t="s">
        <v>41</v>
      </c>
      <c r="S26" s="95"/>
      <c r="T26" s="96">
        <f t="shared" si="2"/>
        <v>0</v>
      </c>
      <c r="U26" s="96">
        <f t="shared" si="3"/>
        <v>0</v>
      </c>
      <c r="V26" s="95"/>
      <c r="W26" s="95"/>
      <c r="X26" s="95"/>
      <c r="Y26" s="95"/>
    </row>
    <row r="27" spans="2:25" ht="21.75" thickBot="1">
      <c r="B27" s="165"/>
      <c r="C27" s="4">
        <v>20</v>
      </c>
      <c r="D27" s="129" t="s">
        <v>22</v>
      </c>
      <c r="E27" s="8"/>
      <c r="F27" s="4"/>
      <c r="G27" s="11"/>
      <c r="H27" s="14"/>
      <c r="I27" s="4"/>
      <c r="J27" s="4"/>
      <c r="K27" s="4"/>
      <c r="L27" s="68"/>
      <c r="M27" s="75">
        <f t="shared" si="1"/>
        <v>0</v>
      </c>
      <c r="N27" s="101">
        <f t="shared" si="0"/>
        <v>0</v>
      </c>
      <c r="P27" s="48" t="s">
        <v>54</v>
      </c>
      <c r="Q27" s="49" t="s">
        <v>42</v>
      </c>
      <c r="S27" s="95"/>
      <c r="T27" s="96">
        <f t="shared" si="2"/>
        <v>0</v>
      </c>
      <c r="U27" s="96">
        <f t="shared" si="3"/>
        <v>0</v>
      </c>
      <c r="V27" s="95"/>
      <c r="W27" s="95"/>
      <c r="X27" s="95"/>
      <c r="Y27" s="95"/>
    </row>
    <row r="28" spans="2:25" ht="21.75" thickBot="1">
      <c r="B28" s="166"/>
      <c r="C28" s="28">
        <v>21</v>
      </c>
      <c r="D28" s="130" t="s">
        <v>23</v>
      </c>
      <c r="E28" s="27"/>
      <c r="F28" s="28"/>
      <c r="G28" s="29"/>
      <c r="H28" s="30"/>
      <c r="I28" s="28"/>
      <c r="J28" s="28"/>
      <c r="K28" s="28"/>
      <c r="L28" s="69"/>
      <c r="M28" s="84">
        <f t="shared" si="1"/>
        <v>0</v>
      </c>
      <c r="N28" s="102">
        <f t="shared" si="0"/>
        <v>0</v>
      </c>
      <c r="P28" s="48" t="s">
        <v>56</v>
      </c>
      <c r="Q28" s="49" t="s">
        <v>43</v>
      </c>
      <c r="S28" s="95"/>
      <c r="T28" s="96">
        <f t="shared" si="2"/>
        <v>0</v>
      </c>
      <c r="U28" s="96">
        <f t="shared" si="3"/>
        <v>0</v>
      </c>
      <c r="V28" s="95"/>
      <c r="W28" s="95"/>
      <c r="X28" s="95"/>
      <c r="Y28" s="95"/>
    </row>
    <row r="29" spans="2:25" ht="23.1" customHeight="1" thickTop="1" thickBot="1">
      <c r="B29" s="155" t="s">
        <v>63</v>
      </c>
      <c r="C29" s="22">
        <v>22</v>
      </c>
      <c r="D29" s="133" t="s">
        <v>24</v>
      </c>
      <c r="E29" s="35"/>
      <c r="F29" s="36"/>
      <c r="G29" s="37"/>
      <c r="H29" s="38"/>
      <c r="I29" s="36"/>
      <c r="J29" s="36"/>
      <c r="K29" s="36"/>
      <c r="L29" s="80"/>
      <c r="M29" s="81">
        <f t="shared" si="1"/>
        <v>0</v>
      </c>
      <c r="N29" s="82">
        <f t="shared" si="0"/>
        <v>0</v>
      </c>
      <c r="P29" s="48" t="s">
        <v>55</v>
      </c>
      <c r="Q29" s="49" t="s">
        <v>44</v>
      </c>
      <c r="S29" s="95"/>
      <c r="T29" s="96">
        <f t="shared" si="2"/>
        <v>0</v>
      </c>
      <c r="U29" s="96">
        <f t="shared" si="3"/>
        <v>0</v>
      </c>
      <c r="V29" s="95"/>
      <c r="W29" s="95"/>
      <c r="X29" s="95"/>
      <c r="Y29" s="95"/>
    </row>
    <row r="30" spans="2:25" ht="21.75" thickBot="1">
      <c r="B30" s="156"/>
      <c r="C30" s="2">
        <v>23</v>
      </c>
      <c r="D30" s="134" t="s">
        <v>25</v>
      </c>
      <c r="E30" s="9"/>
      <c r="F30" s="5"/>
      <c r="G30" s="12"/>
      <c r="H30" s="15"/>
      <c r="I30" s="5"/>
      <c r="J30" s="5"/>
      <c r="K30" s="5"/>
      <c r="L30" s="61"/>
      <c r="M30" s="71">
        <f t="shared" si="1"/>
        <v>0</v>
      </c>
      <c r="N30" s="74">
        <f t="shared" si="0"/>
        <v>0</v>
      </c>
      <c r="P30" s="48" t="s">
        <v>57</v>
      </c>
      <c r="Q30" s="49" t="s">
        <v>45</v>
      </c>
      <c r="S30" s="95"/>
      <c r="T30" s="96">
        <f t="shared" si="2"/>
        <v>0</v>
      </c>
      <c r="U30" s="96">
        <f t="shared" si="3"/>
        <v>0</v>
      </c>
      <c r="V30" s="95"/>
      <c r="W30" s="95"/>
      <c r="X30" s="95"/>
      <c r="Y30" s="95"/>
    </row>
    <row r="31" spans="2:25" ht="21.75" thickBot="1">
      <c r="B31" s="156"/>
      <c r="C31" s="2">
        <v>24</v>
      </c>
      <c r="D31" s="134" t="s">
        <v>26</v>
      </c>
      <c r="E31" s="9"/>
      <c r="F31" s="5"/>
      <c r="G31" s="12"/>
      <c r="H31" s="15"/>
      <c r="I31" s="5"/>
      <c r="J31" s="5"/>
      <c r="K31" s="5"/>
      <c r="L31" s="61"/>
      <c r="M31" s="73">
        <f t="shared" si="1"/>
        <v>0</v>
      </c>
      <c r="N31" s="72">
        <f t="shared" si="0"/>
        <v>0</v>
      </c>
      <c r="P31" s="148"/>
      <c r="Q31" s="148"/>
      <c r="S31" s="95"/>
      <c r="T31" s="96">
        <f t="shared" si="2"/>
        <v>0</v>
      </c>
      <c r="U31" s="96">
        <f t="shared" si="3"/>
        <v>0</v>
      </c>
      <c r="V31" s="95"/>
      <c r="W31" s="95"/>
      <c r="X31" s="95"/>
      <c r="Y31" s="95"/>
    </row>
    <row r="32" spans="2:25" ht="21.6" customHeight="1" thickBot="1">
      <c r="B32" s="156"/>
      <c r="C32" s="2">
        <v>25</v>
      </c>
      <c r="D32" s="134" t="s">
        <v>27</v>
      </c>
      <c r="E32" s="9"/>
      <c r="F32" s="5"/>
      <c r="G32" s="12"/>
      <c r="H32" s="15"/>
      <c r="I32" s="5"/>
      <c r="J32" s="5"/>
      <c r="K32" s="5"/>
      <c r="L32" s="61"/>
      <c r="M32" s="71">
        <f t="shared" si="1"/>
        <v>0</v>
      </c>
      <c r="N32" s="74">
        <f t="shared" si="0"/>
        <v>0</v>
      </c>
      <c r="P32" s="148"/>
      <c r="Q32" s="148"/>
      <c r="S32" s="95"/>
      <c r="T32" s="96">
        <f t="shared" si="2"/>
        <v>0</v>
      </c>
      <c r="U32" s="96">
        <f t="shared" si="3"/>
        <v>0</v>
      </c>
      <c r="V32" s="95"/>
      <c r="W32" s="95"/>
      <c r="X32" s="95"/>
      <c r="Y32" s="95"/>
    </row>
    <row r="33" spans="2:25" ht="21.6" customHeight="1" thickBot="1">
      <c r="B33" s="157"/>
      <c r="C33" s="103">
        <v>26</v>
      </c>
      <c r="D33" s="135" t="s">
        <v>0</v>
      </c>
      <c r="E33" s="53"/>
      <c r="F33" s="54"/>
      <c r="G33" s="55"/>
      <c r="H33" s="56"/>
      <c r="I33" s="54"/>
      <c r="J33" s="54"/>
      <c r="K33" s="54"/>
      <c r="L33" s="62"/>
      <c r="M33" s="120">
        <f t="shared" si="1"/>
        <v>0</v>
      </c>
      <c r="N33" s="121">
        <f t="shared" si="0"/>
        <v>0</v>
      </c>
      <c r="P33" s="148"/>
      <c r="Q33" s="148"/>
      <c r="S33" s="95"/>
      <c r="T33" s="96">
        <f t="shared" si="2"/>
        <v>0</v>
      </c>
      <c r="U33" s="96">
        <f t="shared" si="3"/>
        <v>0</v>
      </c>
      <c r="V33" s="95"/>
      <c r="W33" s="95"/>
      <c r="X33" s="95"/>
      <c r="Y33" s="95"/>
    </row>
    <row r="34" spans="2:25" ht="21.6" customHeight="1" thickTop="1" thickBot="1">
      <c r="B34" s="153" t="s">
        <v>66</v>
      </c>
      <c r="C34" s="105">
        <v>27</v>
      </c>
      <c r="D34" s="136" t="s">
        <v>28</v>
      </c>
      <c r="E34" s="57"/>
      <c r="F34" s="58"/>
      <c r="G34" s="59"/>
      <c r="H34" s="60"/>
      <c r="I34" s="58"/>
      <c r="J34" s="58"/>
      <c r="K34" s="58"/>
      <c r="L34" s="63"/>
      <c r="M34" s="118">
        <f t="shared" si="1"/>
        <v>0</v>
      </c>
      <c r="N34" s="119">
        <f t="shared" si="0"/>
        <v>0</v>
      </c>
      <c r="P34" s="148"/>
      <c r="Q34" s="148"/>
      <c r="S34" s="95"/>
      <c r="T34" s="96">
        <f t="shared" si="2"/>
        <v>0</v>
      </c>
      <c r="U34" s="96">
        <f t="shared" si="3"/>
        <v>0</v>
      </c>
      <c r="V34" s="95"/>
      <c r="W34" s="95"/>
      <c r="X34" s="95"/>
      <c r="Y34" s="95"/>
    </row>
    <row r="35" spans="2:25" ht="22.35" customHeight="1" thickBot="1">
      <c r="B35" s="154"/>
      <c r="C35" s="106">
        <v>28</v>
      </c>
      <c r="D35" s="137" t="s">
        <v>29</v>
      </c>
      <c r="E35" s="107"/>
      <c r="F35" s="108"/>
      <c r="G35" s="109"/>
      <c r="H35" s="110"/>
      <c r="I35" s="108"/>
      <c r="J35" s="108"/>
      <c r="K35" s="108"/>
      <c r="L35" s="111"/>
      <c r="M35" s="146">
        <f t="shared" si="1"/>
        <v>0</v>
      </c>
      <c r="N35" s="112">
        <f t="shared" si="0"/>
        <v>0</v>
      </c>
      <c r="O35" s="6" t="s">
        <v>46</v>
      </c>
      <c r="P35" s="149"/>
      <c r="Q35" s="149"/>
      <c r="T35" s="96">
        <f t="shared" si="2"/>
        <v>0</v>
      </c>
      <c r="U35" s="96">
        <f t="shared" si="3"/>
        <v>0</v>
      </c>
    </row>
    <row r="36" spans="2:25" s="6" customFormat="1" ht="22.35" customHeight="1" thickBot="1">
      <c r="B36" s="139" t="s">
        <v>65</v>
      </c>
      <c r="C36" s="150">
        <v>29</v>
      </c>
      <c r="D36" s="140" t="s">
        <v>64</v>
      </c>
      <c r="E36" s="141"/>
      <c r="F36" s="142"/>
      <c r="G36" s="143"/>
      <c r="H36" s="144"/>
      <c r="I36" s="142"/>
      <c r="J36" s="142"/>
      <c r="K36" s="142"/>
      <c r="L36" s="145"/>
      <c r="M36" s="147">
        <f t="shared" ref="M36" si="4">IF(E36="x","0",IF(F36="x","1",IF(G36="x","2","0")))*IF(H36="x","0",IF(I36="x","1",IF(J36="x","2",IF(K36="x","3",IF(L36="x","4","0")))))</f>
        <v>0</v>
      </c>
      <c r="N36" s="147">
        <f t="shared" ref="N36" si="5">IF(E36="x","0",IF(F36="x","1",IF(G36="x","2","0")))*4</f>
        <v>0</v>
      </c>
    </row>
    <row r="37" spans="2:25" s="6" customFormat="1"/>
  </sheetData>
  <mergeCells count="14">
    <mergeCell ref="B2:Q2"/>
    <mergeCell ref="B34:B35"/>
    <mergeCell ref="B29:B33"/>
    <mergeCell ref="P4:Q4"/>
    <mergeCell ref="P8:Q8"/>
    <mergeCell ref="B8:B13"/>
    <mergeCell ref="B14:B17"/>
    <mergeCell ref="B18:B23"/>
    <mergeCell ref="B24:B28"/>
    <mergeCell ref="B4:D7"/>
    <mergeCell ref="E4:G6"/>
    <mergeCell ref="H4:L6"/>
    <mergeCell ref="M4:M7"/>
    <mergeCell ref="N4:N7"/>
  </mergeCells>
  <conditionalFormatting sqref="E8:G8">
    <cfRule type="expression" dxfId="58" priority="61">
      <formula>$T$8&gt;1</formula>
    </cfRule>
  </conditionalFormatting>
  <conditionalFormatting sqref="H8:L8">
    <cfRule type="expression" dxfId="57" priority="60">
      <formula>$U$8&gt;1</formula>
    </cfRule>
  </conditionalFormatting>
  <conditionalFormatting sqref="E8:L8">
    <cfRule type="expression" dxfId="56" priority="62">
      <formula>#REF!=0</formula>
    </cfRule>
  </conditionalFormatting>
  <conditionalFormatting sqref="E9:G9">
    <cfRule type="expression" dxfId="55" priority="58">
      <formula>$T$9&gt;1</formula>
    </cfRule>
  </conditionalFormatting>
  <conditionalFormatting sqref="H9:L9">
    <cfRule type="expression" dxfId="54" priority="57">
      <formula>$U$9&gt;1</formula>
    </cfRule>
  </conditionalFormatting>
  <conditionalFormatting sqref="E10:G10">
    <cfRule type="expression" dxfId="53" priority="56">
      <formula>$T$10&gt;1</formula>
    </cfRule>
  </conditionalFormatting>
  <conditionalFormatting sqref="H10:L10">
    <cfRule type="expression" dxfId="52" priority="55">
      <formula>$U$10&gt;1</formula>
    </cfRule>
  </conditionalFormatting>
  <conditionalFormatting sqref="E11:G11">
    <cfRule type="expression" dxfId="51" priority="54">
      <formula>$T$11&gt;1</formula>
    </cfRule>
  </conditionalFormatting>
  <conditionalFormatting sqref="H11:L11">
    <cfRule type="expression" dxfId="50" priority="53">
      <formula>$U$11&gt;1</formula>
    </cfRule>
  </conditionalFormatting>
  <conditionalFormatting sqref="E12:G12">
    <cfRule type="expression" dxfId="49" priority="52">
      <formula>$T$12&gt;1</formula>
    </cfRule>
  </conditionalFormatting>
  <conditionalFormatting sqref="H12:L12">
    <cfRule type="expression" dxfId="48" priority="51">
      <formula>$U$12&gt;1</formula>
    </cfRule>
  </conditionalFormatting>
  <conditionalFormatting sqref="E13:G13">
    <cfRule type="expression" dxfId="47" priority="50">
      <formula>$T$13&gt;1</formula>
    </cfRule>
  </conditionalFormatting>
  <conditionalFormatting sqref="H13:L13">
    <cfRule type="expression" dxfId="46" priority="49">
      <formula>$U$13&gt;1</formula>
    </cfRule>
  </conditionalFormatting>
  <conditionalFormatting sqref="E14:G14">
    <cfRule type="expression" dxfId="45" priority="48">
      <formula>$T$14&gt;1</formula>
    </cfRule>
  </conditionalFormatting>
  <conditionalFormatting sqref="H14:L14">
    <cfRule type="expression" dxfId="44" priority="47">
      <formula>$U$14&gt;1</formula>
    </cfRule>
  </conditionalFormatting>
  <conditionalFormatting sqref="E15:G15">
    <cfRule type="expression" dxfId="43" priority="46">
      <formula>$T$15&gt;1</formula>
    </cfRule>
  </conditionalFormatting>
  <conditionalFormatting sqref="H15:L15">
    <cfRule type="expression" dxfId="42" priority="45">
      <formula>$U$15&gt;1</formula>
    </cfRule>
  </conditionalFormatting>
  <conditionalFormatting sqref="E16:G16">
    <cfRule type="expression" dxfId="41" priority="44">
      <formula>$T$16&gt;1</formula>
    </cfRule>
  </conditionalFormatting>
  <conditionalFormatting sqref="H16:L16">
    <cfRule type="expression" dxfId="40" priority="43">
      <formula>$U$16&gt;1</formula>
    </cfRule>
  </conditionalFormatting>
  <conditionalFormatting sqref="E17:G17">
    <cfRule type="expression" dxfId="39" priority="42">
      <formula>$T$17&gt;1</formula>
    </cfRule>
  </conditionalFormatting>
  <conditionalFormatting sqref="H17:L17">
    <cfRule type="expression" dxfId="38" priority="41">
      <formula>$U$17&gt;1</formula>
    </cfRule>
  </conditionalFormatting>
  <conditionalFormatting sqref="E18:G18">
    <cfRule type="expression" dxfId="37" priority="40">
      <formula>$T$18&gt;1</formula>
    </cfRule>
  </conditionalFormatting>
  <conditionalFormatting sqref="H18:L18">
    <cfRule type="expression" dxfId="36" priority="39">
      <formula>$U$18&gt;1</formula>
    </cfRule>
  </conditionalFormatting>
  <conditionalFormatting sqref="E19:G19">
    <cfRule type="expression" dxfId="35" priority="38">
      <formula>$T$19&gt;1</formula>
    </cfRule>
  </conditionalFormatting>
  <conditionalFormatting sqref="H19:L19">
    <cfRule type="expression" dxfId="34" priority="37">
      <formula>$U$19&gt;1</formula>
    </cfRule>
  </conditionalFormatting>
  <conditionalFormatting sqref="E20:G20">
    <cfRule type="expression" dxfId="33" priority="34">
      <formula>$T$20&gt;1</formula>
    </cfRule>
  </conditionalFormatting>
  <conditionalFormatting sqref="H20:L20">
    <cfRule type="expression" dxfId="32" priority="33">
      <formula>$U$20&gt;1</formula>
    </cfRule>
  </conditionalFormatting>
  <conditionalFormatting sqref="E21:G21">
    <cfRule type="expression" dxfId="31" priority="32">
      <formula>$T$21&gt;1</formula>
    </cfRule>
  </conditionalFormatting>
  <conditionalFormatting sqref="H21:L21">
    <cfRule type="expression" dxfId="30" priority="31">
      <formula>$U$21&gt;1</formula>
    </cfRule>
  </conditionalFormatting>
  <conditionalFormatting sqref="E22:G22">
    <cfRule type="expression" dxfId="29" priority="30">
      <formula>$T$22&gt;1</formula>
    </cfRule>
  </conditionalFormatting>
  <conditionalFormatting sqref="H22:L22">
    <cfRule type="expression" dxfId="28" priority="29">
      <formula>$U$22&gt;1</formula>
    </cfRule>
  </conditionalFormatting>
  <conditionalFormatting sqref="E23:G23">
    <cfRule type="expression" dxfId="27" priority="28">
      <formula>$T$23&gt;1</formula>
    </cfRule>
  </conditionalFormatting>
  <conditionalFormatting sqref="H23:L23">
    <cfRule type="expression" dxfId="26" priority="27">
      <formula>$U$23&gt;1</formula>
    </cfRule>
  </conditionalFormatting>
  <conditionalFormatting sqref="E24:G24">
    <cfRule type="expression" dxfId="25" priority="26">
      <formula>$T$24&gt;1</formula>
    </cfRule>
  </conditionalFormatting>
  <conditionalFormatting sqref="H24:L24">
    <cfRule type="expression" dxfId="24" priority="25">
      <formula>$U$24&gt;1</formula>
    </cfRule>
  </conditionalFormatting>
  <conditionalFormatting sqref="E25:G25">
    <cfRule type="expression" dxfId="23" priority="24">
      <formula>$T$25&gt;1</formula>
    </cfRule>
  </conditionalFormatting>
  <conditionalFormatting sqref="H25:L25">
    <cfRule type="expression" dxfId="22" priority="23">
      <formula>$U$25&gt;1</formula>
    </cfRule>
  </conditionalFormatting>
  <conditionalFormatting sqref="E26:G26">
    <cfRule type="expression" dxfId="21" priority="22">
      <formula>$T$26&gt;1</formula>
    </cfRule>
  </conditionalFormatting>
  <conditionalFormatting sqref="H26:L26">
    <cfRule type="expression" dxfId="20" priority="21">
      <formula>$U$26&gt;1</formula>
    </cfRule>
  </conditionalFormatting>
  <conditionalFormatting sqref="E27:G27">
    <cfRule type="expression" dxfId="19" priority="20">
      <formula>$T$27&gt;1</formula>
    </cfRule>
  </conditionalFormatting>
  <conditionalFormatting sqref="H27:L27">
    <cfRule type="expression" dxfId="18" priority="19">
      <formula>$U$27&gt;1</formula>
    </cfRule>
  </conditionalFormatting>
  <conditionalFormatting sqref="E28:G28">
    <cfRule type="expression" dxfId="17" priority="18">
      <formula>$T$28&gt;1</formula>
    </cfRule>
  </conditionalFormatting>
  <conditionalFormatting sqref="H28:L28">
    <cfRule type="expression" dxfId="16" priority="17">
      <formula>$U$28&gt;1</formula>
    </cfRule>
  </conditionalFormatting>
  <conditionalFormatting sqref="E29:G29">
    <cfRule type="expression" dxfId="15" priority="16">
      <formula>$T$29&gt;1</formula>
    </cfRule>
  </conditionalFormatting>
  <conditionalFormatting sqref="H29:L29">
    <cfRule type="expression" dxfId="14" priority="15">
      <formula>$U$29&gt;1</formula>
    </cfRule>
  </conditionalFormatting>
  <conditionalFormatting sqref="E30:G30">
    <cfRule type="expression" dxfId="13" priority="14">
      <formula>$T$30&gt;1</formula>
    </cfRule>
  </conditionalFormatting>
  <conditionalFormatting sqref="H30:L30">
    <cfRule type="expression" dxfId="12" priority="13">
      <formula>$U$30&gt;1</formula>
    </cfRule>
  </conditionalFormatting>
  <conditionalFormatting sqref="E31:G31">
    <cfRule type="expression" dxfId="11" priority="12">
      <formula>$T$31&gt;1</formula>
    </cfRule>
  </conditionalFormatting>
  <conditionalFormatting sqref="H31:L31">
    <cfRule type="expression" dxfId="10" priority="11">
      <formula>$U$31&gt;1</formula>
    </cfRule>
  </conditionalFormatting>
  <conditionalFormatting sqref="E32:G32">
    <cfRule type="expression" dxfId="9" priority="10">
      <formula>$T$32&gt;1</formula>
    </cfRule>
  </conditionalFormatting>
  <conditionalFormatting sqref="H32:L32">
    <cfRule type="expression" dxfId="8" priority="9">
      <formula>$U$32&gt;1</formula>
    </cfRule>
  </conditionalFormatting>
  <conditionalFormatting sqref="E33:G33">
    <cfRule type="expression" dxfId="7" priority="8">
      <formula>$T$33&gt;1</formula>
    </cfRule>
  </conditionalFormatting>
  <conditionalFormatting sqref="H33:L33">
    <cfRule type="expression" dxfId="6" priority="7">
      <formula>$U$33&gt;1</formula>
    </cfRule>
  </conditionalFormatting>
  <conditionalFormatting sqref="E34:G34">
    <cfRule type="expression" dxfId="5" priority="6">
      <formula>$T$34&gt;1</formula>
    </cfRule>
  </conditionalFormatting>
  <conditionalFormatting sqref="H34:L34">
    <cfRule type="expression" dxfId="4" priority="5">
      <formula>$U$34&gt;1</formula>
    </cfRule>
  </conditionalFormatting>
  <conditionalFormatting sqref="E35:G35">
    <cfRule type="expression" dxfId="3" priority="4">
      <formula>$T$35&gt;1</formula>
    </cfRule>
  </conditionalFormatting>
  <conditionalFormatting sqref="H35:L35">
    <cfRule type="expression" dxfId="2" priority="3">
      <formula>$U$35&gt;1</formula>
    </cfRule>
  </conditionalFormatting>
  <conditionalFormatting sqref="E36:G36">
    <cfRule type="expression" dxfId="1" priority="2">
      <formula>$T$29&gt;1</formula>
    </cfRule>
  </conditionalFormatting>
  <conditionalFormatting sqref="H36:L36">
    <cfRule type="expression" dxfId="0" priority="1">
      <formula>$U$29&gt;1</formula>
    </cfRule>
  </conditionalFormatting>
  <pageMargins left="0.7" right="0.7" top="0.78740157499999996" bottom="0.78740157499999996" header="0.3" footer="0.3"/>
  <pageSetup paperSize="9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braen</dc:creator>
  <cp:lastModifiedBy>Forster, Katharina</cp:lastModifiedBy>
  <cp:lastPrinted>2022-10-18T10:00:26Z</cp:lastPrinted>
  <dcterms:created xsi:type="dcterms:W3CDTF">2022-09-28T17:19:48Z</dcterms:created>
  <dcterms:modified xsi:type="dcterms:W3CDTF">2025-05-26T07:19:36Z</dcterms:modified>
</cp:coreProperties>
</file>